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Вывод" sheetId="1" state="visible" r:id="rId3"/>
    <sheet name="Сравнение" sheetId="2" state="visible" r:id="rId4"/>
    <sheet name="Динамика" sheetId="3" state="visible" r:id="rId5"/>
    <sheet name="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<sst xmlns="http://schemas.openxmlformats.org/spreadsheetml/2006/main" count="88" uniqueCount="79">
  <si>
    <t xml:space="preserve">Спрос на «ИИ для …» по 8 профессиям: с каких ниш начать</t>
  </si>
  <si>
    <t xml:space="preserve">Данные: Вордстат, помесячно, вся Россия, все устройства. Сентябрь 2026 - последний полный месяц, сравнение с сентябрём 2025. Снято 17.10.2026.</t>
  </si>
  <si>
    <t xml:space="preserve">Вывод: начать с юриста и бухгалтера, третьим взять HR.</t>
  </si>
  <si>
    <t xml:space="preserve">1. Юрист: 11 497 показов в месяц, рост за год в 5,0 раза. Самый большой спрос среди деловых профессий.</t>
  </si>
  <si>
    <t xml:space="preserve">2. Бухгалтер: 1 596 показов, рост в 6,6 раза - самый быстрый среди крупных. В семантике бухгалтера 58% уточнённых показов - «бесплатно», курсы, обучение и промты: в рекламе их убираем минус-словами.</t>
  </si>
  <si>
    <t xml:space="preserve">3. HR: 498 показов, спрос ровный (от 259 до 498 за год), рост в 1,4 раза. Без скачков: надёжная третья ниша.</t>
  </si>
  <si>
    <t xml:space="preserve">Не первыми: маркетолог (368, рост в 1,1 раза - спрос стоит на месте); риелтор (111) и менеджер по продажам (96) - для поиска мало, нужны адресная реклама и посевы; логист - Вордстат не показал частоту ни за один из 13 месяцев.</t>
  </si>
  <si>
    <t xml:space="preserve">Учитель: 17 437 показов, больше всех, но в августе было 5 179: скачок в 3,4 раза за месяц. Одного месяца мало, чтобы вкладываться.</t>
  </si>
  <si>
    <t xml:space="preserve">Если в октябре у учителя останется выше 10 000 показов, то это устойчивый спрос: ставим в очередь после HR. Если вернётся к 5 000, то это был сентябрьский всплеск: ниша не нужна.</t>
  </si>
  <si>
    <t xml:space="preserve">Ограничения: Вордстат показывает, сколько раз искали фразу, а не сколько людей готовы платить. Считали одну форму запроса «ии для …»: «нейросеть для …», «помощник», «ассистент» дают отдельный спрос и сюда не вошли (например, «нейросеть для юристов» - 5 172 показа за 30 дней, Вордстат, 17.10.2026).</t>
  </si>
  <si>
    <t xml:space="preserve">Таблица - лист «Сравнение», помесячные цифры - лист «Динамика», откуда что взято - лист «Источники».</t>
  </si>
  <si>
    <t xml:space="preserve">Сравнение спроса «ии для …» по 8 профессиям</t>
  </si>
  <si>
    <t xml:space="preserve">Вордстат, вся Россия, все устройства. Сентябрь 2026 - последний полный месяц, сравнение с сентябрём 2025. Снято 17.10.2026.</t>
  </si>
  <si>
    <t xml:space="preserve">Профессия</t>
  </si>
  <si>
    <t xml:space="preserve">Запрос в Вордстате</t>
  </si>
  <si>
    <t xml:space="preserve">Показов, сентябрь 2026</t>
  </si>
  <si>
    <t xml:space="preserve">Показов, сентябрь 2025</t>
  </si>
  <si>
    <t xml:space="preserve">Рост за год, раз</t>
  </si>
  <si>
    <t xml:space="preserve">Среднее за 12 месяцев (окт 2025 - сен 2026)</t>
  </si>
  <si>
    <t xml:space="preserve">Сентябрь к среднему, раз</t>
  </si>
  <si>
    <t xml:space="preserve">Порядок запуска</t>
  </si>
  <si>
    <t xml:space="preserve">Что видно</t>
  </si>
  <si>
    <t xml:space="preserve">Учитель</t>
  </si>
  <si>
    <t xml:space="preserve">ии для учителя</t>
  </si>
  <si>
    <t xml:space="preserve">проверить в ноябре</t>
  </si>
  <si>
    <t xml:space="preserve">Больше всех, но в августе было 5 179: скачок в 3,4 раза за месяц. Один месяц - мало, чтобы вкладываться.</t>
  </si>
  <si>
    <t xml:space="preserve">Юрист</t>
  </si>
  <si>
    <t xml:space="preserve">ии для юриста</t>
  </si>
  <si>
    <t xml:space="preserve">1</t>
  </si>
  <si>
    <t xml:space="preserve">Самый большой спрос среди деловых профессий. До августа держался на 4 500-6 500, в сентябре 11 497.</t>
  </si>
  <si>
    <t xml:space="preserve">Бухгалтер</t>
  </si>
  <si>
    <t xml:space="preserve">ии для бухгалтера</t>
  </si>
  <si>
    <t xml:space="preserve">2</t>
  </si>
  <si>
    <t xml:space="preserve">Самый быстрый рост среди крупных. В семантике 58% уточнений - «бесплатно», курсы, обучение, промты: в рекламе в минус-слова.</t>
  </si>
  <si>
    <t xml:space="preserve">HR</t>
  </si>
  <si>
    <t xml:space="preserve">ии для hr</t>
  </si>
  <si>
    <t xml:space="preserve">3</t>
  </si>
  <si>
    <t xml:space="preserve">Ровный спрос: от 259 до 498 за год, без скачков. Надёжная третья ниша.</t>
  </si>
  <si>
    <t xml:space="preserve">Маркетолог</t>
  </si>
  <si>
    <t xml:space="preserve">ии для маркетолога</t>
  </si>
  <si>
    <t xml:space="preserve">позже</t>
  </si>
  <si>
    <t xml:space="preserve">Спрос стоит на месте: от 214 до 368 за год.</t>
  </si>
  <si>
    <t xml:space="preserve">Риелтор</t>
  </si>
  <si>
    <t xml:space="preserve">ии для риелтора</t>
  </si>
  <si>
    <t xml:space="preserve">позже, адресная реклама</t>
  </si>
  <si>
    <t xml:space="preserve">Мало для поиска. В сентябре и октябре 2025 Вордстат частоту не показал, рост считан с ноября (48).</t>
  </si>
  <si>
    <t xml:space="preserve">Менеджер по продажам</t>
  </si>
  <si>
    <t xml:space="preserve">ии для менеджера по продажам</t>
  </si>
  <si>
    <t xml:space="preserve">Мало для поиска: 96 в месяц. Нужны адресная реклама и посевы.</t>
  </si>
  <si>
    <t xml:space="preserve">Логист</t>
  </si>
  <si>
    <t xml:space="preserve">ии для логиста</t>
  </si>
  <si>
    <t xml:space="preserve">не начинать</t>
  </si>
  <si>
    <t xml:space="preserve">Вордстат не показал частоту ни за один из 13 месяцев: спроса на эту форму запроса почти нет.</t>
  </si>
  <si>
    <t xml:space="preserve">Рост за год у риелтора считан с ноября 2025 (48 показов): за сентябрь и октябрь 2025 Вордстат частоту не показал.</t>
  </si>
  <si>
    <t xml:space="preserve">Порядок запуска: сначала объём и рост, затем устойчивость (сентябрь не должен быть единственным высоким месяцем).</t>
  </si>
  <si>
    <t xml:space="preserve">Динамика спроса «ии для …» по 8 профессиям, показов в месяц</t>
  </si>
  <si>
    <t xml:space="preserve">Вордстат, вся Россия, все устройства. Сентябрь 2025 - сентябрь 2026, снято 17.10.2026. Пусто - Вордстат не показал частоту (ниже порога).</t>
  </si>
  <si>
    <t xml:space="preserve">Месяц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</si>
  <si>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</si>
  <si>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</si>
  <si>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</si>
  <si>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</si>
  <si>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</si>
  <si>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</si>
  <si>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</si>
  <si>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</si>
  <si>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</si>
  <si>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</si>
  <si>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</si>
  <si>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</si>
  <si>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</si>
  <si>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Откуда что взято</t>
  </si>
  <si>
    <t xml:space="preserve">Вордстат (Яндекс), динамика по месяцам: «ии для юриста», «ии для маркетолога», «ии для риелтора», «ии для hr», «ии для менеджера по продажам», «ии для учителя», «ии для логиста». Вся Россия, все устройства. Период: сентябрь 2025 - сентябрь 2026. Снято 17.10.2026. https://wordstat.yandex.ru</t>
  </si>
  <si>
    <t xml:space="preserve">Бухгалтер: «ии для бухгалтера», те же настройки, помесячные цифры снятые в Вордстате ночью 17.10.2026.</t>
  </si>
  <si>
    <t xml:space="preserve">Октябрь 2026 не взят: месяц не закончился.</t>
  </si>
  <si>
    <t xml:space="preserve">Пустые ячейки на листе «Динамика»: Вордстат не показал частоту (ниже порога показа).</t>
  </si>
  <si>
    <t xml:space="preserve">58% уточнённых показов - «бесплатно», курсы, обучение, промты: семантика «ии для бухгалтера», Вордстат, 30 дней, снято 17.10.2026.</t>
  </si>
  <si>
    <t xml:space="preserve">«нейросеть для юристов» - 5 172 показа за 30 дней: Вордстат, снято 17.10.2026.</t>
  </si>
  <si>
    <t xml:space="preserve">Расчёты: рост за год = показы сентября 2026 / показы сентября 2025; среднее за 12 месяцев - с октября 2025 по сентябрь 2026. Формулы в листе «Сравнение».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</si>
</sst>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3"/>
      </left>
      <right style="thin">
        <color rgb="FFD9D6E3"/>
      </right>
      <top style="thin">
        <color rgb="FFD9D6E3"/>
      </top>
      <bottom style="thin">
        <color rgb="FFD9D6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6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C3AE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30"/>
  </cols>
  <sheetData>
    <row r="1" customFormat="false" ht="25.5" hidden="false" customHeight="tru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</row>
    <row r="3" customFormat="false" ht="6" hidden="false" customHeight="true" outlineLevel="0" collapsed="false">
      <c r="A3" s="2"/>
    </row>
    <row r="4" customFormat="false" ht="21.75" hidden="false" customHeight="true" outlineLevel="0" collapsed="false">
      <c r="A4" s="3" t="s">
        <v>2</v>
      </c>
    </row>
    <row r="5" customFormat="false" ht="31.5" hidden="false" customHeight="true" outlineLevel="0" collapsed="false">
      <c r="A5" s="2" t="s">
        <v>3</v>
      </c>
    </row>
    <row r="6" customFormat="false" ht="48" hidden="false" customHeight="true" outlineLevel="0" collapsed="false">
      <c r="A6" s="2" t="s">
        <v>4</v>
      </c>
    </row>
    <row r="7" customFormat="false" ht="31.5" hidden="false" customHeight="true" outlineLevel="0" collapsed="false">
      <c r="A7" s="2" t="s">
        <v>5</v>
      </c>
    </row>
    <row r="8" customFormat="false" ht="48" hidden="false" customHeight="true" outlineLevel="0" collapsed="false">
      <c r="A8" s="2" t="s">
        <v>6</v>
      </c>
    </row>
    <row r="9" customFormat="false" ht="31.5" hidden="false" customHeight="true" outlineLevel="0" collapsed="false">
      <c r="A9" s="2" t="s">
        <v>7</v>
      </c>
    </row>
    <row r="10" customFormat="false" ht="48" hidden="false" customHeight="true" outlineLevel="0" collapsed="false">
      <c r="A10" s="3" t="s">
        <v>8</v>
      </c>
    </row>
    <row r="11" customFormat="false" ht="6" hidden="false" customHeight="true" outlineLevel="0" collapsed="false">
      <c r="A11" s="2"/>
    </row>
    <row r="12" customFormat="false" ht="61.5" hidden="false" customHeight="true" outlineLevel="0" collapsed="false">
      <c r="A12" s="2" t="s">
        <v>9</v>
      </c>
    </row>
    <row r="13" customFormat="false" ht="19.5" hidden="false" customHeight="tru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70"/>
  </cols>
  <sheetData>
    <row r="1" customFormat="false" ht="19.7" hidden="false" customHeight="false" outlineLevel="0" collapsed="false">
      <c r="A1" s="4" t="s">
        <v>11</v>
      </c>
    </row>
    <row r="2" customFormat="false" ht="15" hidden="false" customHeight="false" outlineLevel="0" collapsed="false">
      <c r="A2" s="5" t="s">
        <v>12</v>
      </c>
    </row>
    <row r="4" customFormat="false" ht="48" hidden="false" customHeight="true" outlineLevel="0" collapsed="false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</row>
    <row r="5" customFormat="false" ht="49.5" hidden="false" customHeight="true" outlineLevel="0" collapsed="false">
      <c r="A5" s="7" t="s">
        <v>22</v>
      </c>
      <c r="B5" s="8" t="s">
        <v>23</v>
      </c>
      <c r="C5" s="9" t="n">
        <f aca="false">IF(Динамика!B17="","нет данных",Динамика!B17)</f>
        <v>17437</v>
      </c>
      <c r="D5" s="9" t="n">
        <f aca="false">IF(Динамика!B5="","нет данных",Динамика!B5)</f>
        <v>2553</v>
      </c>
      <c r="E5" s="10" t="n">
        <f aca="false">IF(AND(ISNUMBER(C5),ISNUMBER(D5)),ROUND(C5/D5,1),"нет данных")</f>
        <v>6.8</v>
      </c>
      <c r="F5" s="9" t="n">
        <f aca="false">IF(COUNT(Динамика!B6:B17)=0,"нет данных",ROUND(AVERAGE(Динамика!B6:B17),0))</f>
        <v>4580</v>
      </c>
      <c r="G5" s="10" t="n">
        <f aca="false">IF(AND(ISNUMBER(C5),ISNUMBER(F5)),ROUND(C5/F5,1),"нет данных")</f>
        <v>3.8</v>
      </c>
      <c r="H5" s="7" t="s">
        <v>24</v>
      </c>
      <c r="I5" s="8" t="s">
        <v>25</v>
      </c>
    </row>
    <row r="6" customFormat="false" ht="49.5" hidden="false" customHeight="true" outlineLevel="0" collapsed="false">
      <c r="A6" s="7" t="s">
        <v>26</v>
      </c>
      <c r="B6" s="8" t="s">
        <v>27</v>
      </c>
      <c r="C6" s="9" t="n">
        <f aca="false">IF(Динамика!C17="","нет данных",Динамика!C17)</f>
        <v>11497</v>
      </c>
      <c r="D6" s="9" t="n">
        <f aca="false">IF(Динамика!C5="","нет данных",Динамика!C5)</f>
        <v>2279</v>
      </c>
      <c r="E6" s="10" t="n">
        <f aca="false">IF(AND(ISNUMBER(C6),ISNUMBER(D6)),ROUND(C6/D6,1),"нет данных")</f>
        <v>5</v>
      </c>
      <c r="F6" s="9" t="n">
        <f aca="false">IF(COUNT(Динамика!C6:C17)=0,"нет данных",ROUND(AVERAGE(Динамика!C6:C17),0))</f>
        <v>5130</v>
      </c>
      <c r="G6" s="10" t="n">
        <f aca="false">IF(AND(ISNUMBER(C6),ISNUMBER(F6)),ROUND(C6/F6,1),"нет данных")</f>
        <v>2.2</v>
      </c>
      <c r="H6" s="7" t="s">
        <v>28</v>
      </c>
      <c r="I6" s="8" t="s">
        <v>29</v>
      </c>
    </row>
    <row r="7" customFormat="false" ht="49.5" hidden="false" customHeight="true" outlineLevel="0" collapsed="false">
      <c r="A7" s="7" t="s">
        <v>30</v>
      </c>
      <c r="B7" s="8" t="s">
        <v>31</v>
      </c>
      <c r="C7" s="9" t="n">
        <f aca="false">IF(Динамика!D17="","нет данных",Динамика!D17)</f>
        <v>1596</v>
      </c>
      <c r="D7" s="9" t="n">
        <f aca="false">IF(Динамика!D5="","нет данных",Динамика!D5)</f>
        <v>243</v>
      </c>
      <c r="E7" s="10" t="n">
        <f aca="false">IF(AND(ISNUMBER(C7),ISNUMBER(D7)),ROUND(C7/D7,1),"нет данных")</f>
        <v>6.6</v>
      </c>
      <c r="F7" s="9" t="n">
        <f aca="false">IF(COUNT(Динамика!D6:D17)=0,"нет данных",ROUND(AVERAGE(Динамика!D6:D17),0))</f>
        <v>723</v>
      </c>
      <c r="G7" s="10" t="n">
        <f aca="false">IF(AND(ISNUMBER(C7),ISNUMBER(F7)),ROUND(C7/F7,1),"нет данных")</f>
        <v>2.2</v>
      </c>
      <c r="H7" s="7" t="s">
        <v>32</v>
      </c>
      <c r="I7" s="8" t="s">
        <v>33</v>
      </c>
    </row>
    <row r="8" customFormat="false" ht="49.5" hidden="false" customHeight="true" outlineLevel="0" collapsed="false">
      <c r="A8" s="7" t="s">
        <v>34</v>
      </c>
      <c r="B8" s="8" t="s">
        <v>35</v>
      </c>
      <c r="C8" s="9" t="n">
        <f aca="false">IF(Динамика!E17="","нет данных",Динамика!E17)</f>
        <v>498</v>
      </c>
      <c r="D8" s="9" t="n">
        <f aca="false">IF(Динамика!E5="","нет данных",Динамика!E5)</f>
        <v>349</v>
      </c>
      <c r="E8" s="10" t="n">
        <f aca="false">IF(AND(ISNUMBER(C8),ISNUMBER(D8)),ROUND(C8/D8,1),"нет данных")</f>
        <v>1.4</v>
      </c>
      <c r="F8" s="9" t="n">
        <f aca="false">IF(COUNT(Динамика!E6:E17)=0,"нет данных",ROUND(AVERAGE(Динамика!E6:E17),0))</f>
        <v>392</v>
      </c>
      <c r="G8" s="10" t="n">
        <f aca="false">IF(AND(ISNUMBER(C8),ISNUMBER(F8)),ROUND(C8/F8,1),"нет данных")</f>
        <v>1.3</v>
      </c>
      <c r="H8" s="7" t="s">
        <v>36</v>
      </c>
      <c r="I8" s="8" t="s">
        <v>37</v>
      </c>
    </row>
    <row r="9" customFormat="false" ht="49.5" hidden="false" customHeight="true" outlineLevel="0" collapsed="false">
      <c r="A9" s="7" t="s">
        <v>38</v>
      </c>
      <c r="B9" s="8" t="s">
        <v>39</v>
      </c>
      <c r="C9" s="9" t="n">
        <f aca="false">IF(Динамика!F17="","нет данных",Динамика!F17)</f>
        <v>368</v>
      </c>
      <c r="D9" s="9" t="n">
        <f aca="false">IF(Динамика!F5="","нет данных",Динамика!F5)</f>
        <v>347</v>
      </c>
      <c r="E9" s="10" t="n">
        <f aca="false">IF(AND(ISNUMBER(C9),ISNUMBER(D9)),ROUND(C9/D9,1),"нет данных")</f>
        <v>1.1</v>
      </c>
      <c r="F9" s="9" t="n">
        <f aca="false">IF(COUNT(Динамика!F6:F17)=0,"нет данных",ROUND(AVERAGE(Динамика!F6:F17),0))</f>
        <v>282</v>
      </c>
      <c r="G9" s="10" t="n">
        <f aca="false">IF(AND(ISNUMBER(C9),ISNUMBER(F9)),ROUND(C9/F9,1),"нет данных")</f>
        <v>1.3</v>
      </c>
      <c r="H9" s="7" t="s">
        <v>40</v>
      </c>
      <c r="I9" s="8" t="s">
        <v>41</v>
      </c>
    </row>
    <row r="10" customFormat="false" ht="49.5" hidden="false" customHeight="true" outlineLevel="0" collapsed="false">
      <c r="A10" s="7" t="s">
        <v>42</v>
      </c>
      <c r="B10" s="8" t="s">
        <v>43</v>
      </c>
      <c r="C10" s="9" t="n">
        <f aca="false">IF(Динамика!G17="","нет данных",Динамика!G17)</f>
        <v>111</v>
      </c>
      <c r="D10" s="9" t="str">
        <f aca="false">IF(Динамика!G5="","нет данных",Динамика!G5)</f>
        <v>нет данных</v>
      </c>
      <c r="E10" s="10" t="n">
        <f aca="false">ROUND(Динамика!G17/Динамика!G7,1)</f>
        <v>2.3</v>
      </c>
      <c r="F10" s="9" t="n">
        <f aca="false">IF(COUNT(Динамика!G6:G17)=0,"нет данных",ROUND(AVERAGE(Динамика!G6:G17),0))</f>
        <v>55</v>
      </c>
      <c r="G10" s="10" t="n">
        <f aca="false">IF(AND(ISNUMBER(C10),ISNUMBER(F10)),ROUND(C10/F10,1),"нет данных")</f>
        <v>2</v>
      </c>
      <c r="H10" s="7" t="s">
        <v>44</v>
      </c>
      <c r="I10" s="8" t="s">
        <v>45</v>
      </c>
    </row>
    <row r="11" customFormat="false" ht="49.5" hidden="false" customHeight="true" outlineLevel="0" collapsed="false">
      <c r="A11" s="7" t="s">
        <v>46</v>
      </c>
      <c r="B11" s="8" t="s">
        <v>47</v>
      </c>
      <c r="C11" s="9" t="n">
        <f aca="false">IF(Динамика!H17="","нет данных",Динамика!H17)</f>
        <v>96</v>
      </c>
      <c r="D11" s="9" t="n">
        <f aca="false">IF(Динамика!H5="","нет данных",Динамика!H5)</f>
        <v>43</v>
      </c>
      <c r="E11" s="10" t="n">
        <f aca="false">IF(AND(ISNUMBER(C11),ISNUMBER(D11)),ROUND(C11/D11,1),"нет данных")</f>
        <v>2.2</v>
      </c>
      <c r="F11" s="9" t="n">
        <f aca="false">IF(COUNT(Динамика!H6:H17)=0,"нет данных",ROUND(AVERAGE(Динамика!H6:H17),0))</f>
        <v>80</v>
      </c>
      <c r="G11" s="10" t="n">
        <f aca="false">IF(AND(ISNUMBER(C11),ISNUMBER(F11)),ROUND(C11/F11,1),"нет данных")</f>
        <v>1.2</v>
      </c>
      <c r="H11" s="7" t="s">
        <v>44</v>
      </c>
      <c r="I11" s="8" t="s">
        <v>48</v>
      </c>
    </row>
    <row r="12" customFormat="false" ht="49.5" hidden="false" customHeight="true" outlineLevel="0" collapsed="false">
      <c r="A12" s="7" t="s">
        <v>49</v>
      </c>
      <c r="B12" s="8" t="s">
        <v>50</v>
      </c>
      <c r="C12" s="9" t="str">
        <f aca="false">IF(Динамика!I17="","нет данных",Динамика!I17)</f>
        <v>нет данных</v>
      </c>
      <c r="D12" s="9" t="str">
        <f aca="false">IF(Динамика!I5="","нет данных",Динамика!I5)</f>
        <v>нет данных</v>
      </c>
      <c r="E12" s="10" t="str">
        <f aca="false">IF(AND(ISNUMBER(C12),ISNUMBER(D12)),ROUND(C12/D12,1),"нет данных")</f>
        <v>нет данных</v>
      </c>
      <c r="F12" s="9" t="str">
        <f aca="false">IF(COUNT(Динамика!I6:I17)=0,"нет данных",ROUND(AVERAGE(Динамика!I6:I17),0))</f>
        <v>нет данных</v>
      </c>
      <c r="G12" s="10" t="str">
        <f aca="false">IF(AND(ISNUMBER(C12),ISNUMBER(F12)),ROUND(C12/F12,1),"нет данных")</f>
        <v>нет данных</v>
      </c>
      <c r="H12" s="7" t="s">
        <v>51</v>
      </c>
      <c r="I12" s="8" t="s">
        <v>52</v>
      </c>
    </row>
    <row r="14" customFormat="false" ht="15" hidden="false" customHeight="false" outlineLevel="0" collapsed="false">
      <c r="A14" s="5" t="s">
        <v>53</v>
      </c>
    </row>
    <row r="15" customFormat="false" ht="15" hidden="false" customHeight="false" outlineLevel="0" collapsed="false">
      <c r="A15" s="5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9" min="2" style="0" width="15"/>
  </cols>
  <sheetData>
    <row r="1" customFormat="false" ht="19.7" hidden="false" customHeight="false" outlineLevel="0" collapsed="false">
      <c r="A1" s="4" t="s">
        <v>55</v>
      </c>
    </row>
    <row r="2" customFormat="false" ht="15" hidden="false" customHeight="false" outlineLevel="0" collapsed="false">
      <c r="A2" s="5" t="s">
        <v>56</v>
      </c>
    </row>
    <row r="4" customFormat="false" ht="33.75" hidden="false" customHeight="true" outlineLevel="0" collapsed="false">
      <c r="A4" s="6" t="s">
        <v>57</v>
      </c>
      <c r="B4" s="6" t="s">
        <v>22</v>
      </c>
      <c r="C4" s="6" t="s">
        <v>26</v>
      </c>
      <c r="D4" s="6" t="s">
        <v>30</v>
      </c>
      <c r="E4" s="6" t="s">
        <v>34</v>
      </c>
      <c r="F4" s="6" t="s">
        <v>38</v>
      </c>
      <c r="G4" s="6" t="s">
        <v>42</v>
      </c>
      <c r="H4" s="6" t="s">
        <v>46</v>
      </c>
      <c r="I4" s="6" t="s">
        <v>49</v>
      </c>
    </row>
    <row r="5" customFormat="false" ht="15" hidden="false" customHeight="false" outlineLevel="0" collapsed="false">
      <c r="A5" s="11" t="s">
        <v>58</v>
      </c>
      <c r="B5" s="12" t="n">
        <v>2553</v>
      </c>
      <c r="C5" s="12" t="n">
        <v>2279</v>
      </c>
      <c r="D5" s="12" t="n">
        <v>243</v>
      </c>
      <c r="E5" s="12" t="n">
        <v>349</v>
      </c>
      <c r="F5" s="12" t="n">
        <v>347</v>
      </c>
      <c r="G5" s="12"/>
      <c r="H5" s="12" t="n">
        <v>43</v>
      </c>
      <c r="I5" s="12"/>
    </row>
    <row r="6" customFormat="false" ht="15" hidden="false" customHeight="false" outlineLevel="0" collapsed="false">
      <c r="A6" s="11" t="s">
        <v>59</v>
      </c>
      <c r="B6" s="12" t="n">
        <v>4176</v>
      </c>
      <c r="C6" s="12" t="n">
        <v>2946</v>
      </c>
      <c r="D6" s="12" t="n">
        <v>356</v>
      </c>
      <c r="E6" s="12" t="n">
        <v>408</v>
      </c>
      <c r="F6" s="12" t="n">
        <v>278</v>
      </c>
      <c r="G6" s="12"/>
      <c r="H6" s="12" t="n">
        <v>61</v>
      </c>
      <c r="I6" s="12"/>
    </row>
    <row r="7" customFormat="false" ht="15" hidden="false" customHeight="false" outlineLevel="0" collapsed="false">
      <c r="A7" s="11" t="s">
        <v>60</v>
      </c>
      <c r="B7" s="12" t="n">
        <v>4291</v>
      </c>
      <c r="C7" s="12" t="n">
        <v>3413</v>
      </c>
      <c r="D7" s="12" t="n">
        <v>388</v>
      </c>
      <c r="E7" s="12" t="n">
        <v>355</v>
      </c>
      <c r="F7" s="12" t="n">
        <v>214</v>
      </c>
      <c r="G7" s="12" t="n">
        <v>48</v>
      </c>
      <c r="H7" s="12" t="n">
        <v>51</v>
      </c>
      <c r="I7" s="12"/>
    </row>
    <row r="8" customFormat="false" ht="15" hidden="false" customHeight="false" outlineLevel="0" collapsed="false">
      <c r="A8" s="11" t="s">
        <v>61</v>
      </c>
      <c r="B8" s="12" t="n">
        <v>3169</v>
      </c>
      <c r="C8" s="12" t="n">
        <v>3187</v>
      </c>
      <c r="D8" s="12" t="n">
        <v>381</v>
      </c>
      <c r="E8" s="12" t="n">
        <v>259</v>
      </c>
      <c r="F8" s="12" t="n">
        <v>251</v>
      </c>
      <c r="G8" s="12" t="n">
        <v>23</v>
      </c>
      <c r="H8" s="12" t="n">
        <v>96</v>
      </c>
      <c r="I8" s="12"/>
    </row>
    <row r="9" customFormat="false" ht="15" hidden="false" customHeight="false" outlineLevel="0" collapsed="false">
      <c r="A9" s="11" t="s">
        <v>62</v>
      </c>
      <c r="B9" s="12" t="n">
        <v>2509</v>
      </c>
      <c r="C9" s="12" t="n">
        <v>3254</v>
      </c>
      <c r="D9" s="12" t="n">
        <v>334</v>
      </c>
      <c r="E9" s="12" t="n">
        <v>339</v>
      </c>
      <c r="F9" s="12" t="n">
        <v>245</v>
      </c>
      <c r="G9" s="12" t="n">
        <v>41</v>
      </c>
      <c r="H9" s="12" t="n">
        <v>80</v>
      </c>
      <c r="I9" s="12"/>
    </row>
    <row r="10" customFormat="false" ht="15" hidden="false" customHeight="false" outlineLevel="0" collapsed="false">
      <c r="A10" s="11" t="s">
        <v>63</v>
      </c>
      <c r="B10" s="12" t="n">
        <v>2985</v>
      </c>
      <c r="C10" s="12" t="n">
        <v>3648</v>
      </c>
      <c r="D10" s="12" t="n">
        <v>453</v>
      </c>
      <c r="E10" s="12" t="n">
        <v>390</v>
      </c>
      <c r="F10" s="12" t="n">
        <v>297</v>
      </c>
      <c r="G10" s="12" t="n">
        <v>60</v>
      </c>
      <c r="H10" s="12" t="n">
        <v>69</v>
      </c>
      <c r="I10" s="12"/>
    </row>
    <row r="11" customFormat="false" ht="15" hidden="false" customHeight="false" outlineLevel="0" collapsed="false">
      <c r="A11" s="11" t="s">
        <v>64</v>
      </c>
      <c r="B11" s="12" t="n">
        <v>3637</v>
      </c>
      <c r="C11" s="12" t="n">
        <v>5953</v>
      </c>
      <c r="D11" s="12" t="n">
        <v>769</v>
      </c>
      <c r="E11" s="12" t="n">
        <v>406</v>
      </c>
      <c r="F11" s="12" t="n">
        <v>266</v>
      </c>
      <c r="G11" s="12" t="n">
        <v>33</v>
      </c>
      <c r="H11" s="12" t="n">
        <v>83</v>
      </c>
      <c r="I11" s="12"/>
    </row>
    <row r="12" customFormat="false" ht="15" hidden="false" customHeight="false" outlineLevel="0" collapsed="false">
      <c r="A12" s="11" t="s">
        <v>65</v>
      </c>
      <c r="B12" s="12" t="n">
        <v>3765</v>
      </c>
      <c r="C12" s="12" t="n">
        <v>5896</v>
      </c>
      <c r="D12" s="12" t="n">
        <v>684</v>
      </c>
      <c r="E12" s="12" t="n">
        <v>491</v>
      </c>
      <c r="F12" s="12" t="n">
        <v>307</v>
      </c>
      <c r="G12" s="12" t="n">
        <v>41</v>
      </c>
      <c r="H12" s="12" t="n">
        <v>71</v>
      </c>
      <c r="I12" s="12"/>
    </row>
    <row r="13" customFormat="false" ht="15" hidden="false" customHeight="false" outlineLevel="0" collapsed="false">
      <c r="A13" s="11" t="s">
        <v>66</v>
      </c>
      <c r="B13" s="12" t="n">
        <v>2937</v>
      </c>
      <c r="C13" s="12" t="n">
        <v>4447</v>
      </c>
      <c r="D13" s="12" t="n">
        <v>734</v>
      </c>
      <c r="E13" s="12" t="n">
        <v>367</v>
      </c>
      <c r="F13" s="12" t="n">
        <v>268</v>
      </c>
      <c r="G13" s="12" t="n">
        <v>54</v>
      </c>
      <c r="H13" s="12" t="n">
        <v>89</v>
      </c>
      <c r="I13" s="12"/>
    </row>
    <row r="14" customFormat="false" ht="15" hidden="false" customHeight="false" outlineLevel="0" collapsed="false">
      <c r="A14" s="11" t="s">
        <v>67</v>
      </c>
      <c r="B14" s="12" t="n">
        <v>2881</v>
      </c>
      <c r="C14" s="12" t="n">
        <v>5367</v>
      </c>
      <c r="D14" s="12" t="n">
        <v>875</v>
      </c>
      <c r="E14" s="12" t="n">
        <v>416</v>
      </c>
      <c r="F14" s="12" t="n">
        <v>310</v>
      </c>
      <c r="G14" s="12" t="n">
        <v>65</v>
      </c>
      <c r="H14" s="12" t="n">
        <v>84</v>
      </c>
      <c r="I14" s="12"/>
    </row>
    <row r="15" customFormat="false" ht="15" hidden="false" customHeight="false" outlineLevel="0" collapsed="false">
      <c r="A15" s="11" t="s">
        <v>68</v>
      </c>
      <c r="B15" s="12" t="n">
        <v>1990</v>
      </c>
      <c r="C15" s="12" t="n">
        <v>5418</v>
      </c>
      <c r="D15" s="12" t="n">
        <v>1139</v>
      </c>
      <c r="E15" s="12" t="n">
        <v>388</v>
      </c>
      <c r="F15" s="12" t="n">
        <v>272</v>
      </c>
      <c r="G15" s="12" t="n">
        <v>62</v>
      </c>
      <c r="H15" s="12" t="n">
        <v>98</v>
      </c>
      <c r="I15" s="12"/>
    </row>
    <row r="16" customFormat="false" ht="15" hidden="false" customHeight="false" outlineLevel="0" collapsed="false">
      <c r="A16" s="11" t="s">
        <v>69</v>
      </c>
      <c r="B16" s="12" t="n">
        <v>5179</v>
      </c>
      <c r="C16" s="12" t="n">
        <v>6538</v>
      </c>
      <c r="D16" s="12" t="n">
        <v>971</v>
      </c>
      <c r="E16" s="12" t="n">
        <v>389</v>
      </c>
      <c r="F16" s="12" t="n">
        <v>306</v>
      </c>
      <c r="G16" s="12" t="n">
        <v>65</v>
      </c>
      <c r="H16" s="12" t="n">
        <v>80</v>
      </c>
      <c r="I16" s="12"/>
    </row>
    <row r="17" customFormat="false" ht="15" hidden="false" customHeight="false" outlineLevel="0" collapsed="false">
      <c r="A17" s="11" t="s">
        <v>70</v>
      </c>
      <c r="B17" s="12" t="n">
        <v>17437</v>
      </c>
      <c r="C17" s="12" t="n">
        <v>11497</v>
      </c>
      <c r="D17" s="12" t="n">
        <v>1596</v>
      </c>
      <c r="E17" s="12" t="n">
        <v>498</v>
      </c>
      <c r="F17" s="12" t="n">
        <v>368</v>
      </c>
      <c r="G17" s="12" t="n">
        <v>111</v>
      </c>
      <c r="H17" s="12" t="n">
        <v>96</v>
      </c>
      <c r="I17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30"/>
  </cols>
  <sheetData>
    <row r="1" customFormat="false" ht="25.5" hidden="false" customHeight="true" outlineLevel="0" collapsed="false">
      <c r="A1" s="1" t="s">
        <v>71</v>
      </c>
    </row>
    <row r="2" customFormat="false" ht="61.5" hidden="false" customHeight="true" outlineLevel="0" collapsed="false">
      <c r="A2" s="2" t="s">
        <v>72</v>
      </c>
    </row>
    <row r="3" customFormat="false" ht="31.5" hidden="false" customHeight="true" outlineLevel="0" collapsed="false">
      <c r="A3" s="2" t="s">
        <v>73</v>
      </c>
    </row>
    <row r="4" customFormat="false" ht="19.5" hidden="false" customHeight="true" outlineLevel="0" collapsed="false">
      <c r="A4" s="2" t="s">
        <v>74</v>
      </c>
    </row>
    <row r="5" customFormat="false" ht="19.5" hidden="false" customHeight="true" outlineLevel="0" collapsed="false">
      <c r="A5" s="2" t="s">
        <v>75</v>
      </c>
    </row>
    <row r="6" customFormat="false" ht="31.5" hidden="false" customHeight="true" outlineLevel="0" collapsed="false">
      <c r="A6" s="2" t="s">
        <v>76</v>
      </c>
    </row>
    <row r="7" customFormat="false" ht="19.5" hidden="false" customHeight="true" outlineLevel="0" collapsed="false">
      <c r="A7" s="2" t="s">
        <v>77</v>
      </c>
    </row>
    <row r="8" customFormat="false" ht="31.5" hidden="false" customHeight="true" outlineLevel="0" collapsed="false">
      <c r="A8" s="2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2026-10-16T23:20:34Z</dcterms:created>
  <dc:creator>openpyxl</dc:creator>
  <dc:description/>
  <dc:language>en-US</dc:language>
  <cp:lastModifiedBy/>
  <dcterms:modified xsi:type="dcterms:W3CDTF">2026-10-16T23:20:34Z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